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codeName="ThisWorkbook" autoCompressPictures="0"/>
  <bookViews>
    <workbookView xWindow="9840" yWindow="0" windowWidth="12120" windowHeight="9120" tabRatio="500"/>
  </bookViews>
  <sheets>
    <sheet name="Anexo II-Propuesta economica" sheetId="2" r:id="rId1"/>
  </sheets>
  <definedNames>
    <definedName name="analisis" localSheetId="0">'Anexo II-Propuesta economica'!$A$923</definedName>
    <definedName name="_xlnm.Print_Area" localSheetId="0">'Anexo II-Propuesta economica'!$A$1:$G$110</definedName>
    <definedName name="contenido" localSheetId="0">'Anexo II-Propuesta economica'!$A$74</definedName>
    <definedName name="refpost" localSheetId="0">'Anexo II-Propuesta economica'!$A$959</definedName>
    <definedName name="top" localSheetId="0">'Anexo II-Propuesta economica'!$A$24</definedName>
  </definedNames>
  <calcPr calcId="145621"/>
</workbook>
</file>

<file path=xl/calcChain.xml><?xml version="1.0" encoding="utf-8"?>
<calcChain xmlns="http://schemas.openxmlformats.org/spreadsheetml/2006/main">
  <c r="E48" i="2" l="1"/>
  <c r="E24" i="2"/>
  <c r="E102" i="2"/>
  <c r="E104" i="2" l="1"/>
  <c r="F46" i="2"/>
  <c r="F42" i="2"/>
  <c r="F101" i="2" l="1"/>
  <c r="F99" i="2"/>
  <c r="D48" i="2"/>
  <c r="F47" i="2"/>
  <c r="F45" i="2"/>
  <c r="F44" i="2"/>
  <c r="F43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79" i="2"/>
  <c r="F22" i="2"/>
  <c r="D95" i="2"/>
  <c r="D81" i="2"/>
  <c r="D24" i="2"/>
  <c r="E95" i="2"/>
  <c r="F69" i="2"/>
  <c r="F23" i="2"/>
  <c r="F21" i="2"/>
  <c r="F18" i="2"/>
  <c r="F77" i="2"/>
  <c r="F78" i="2"/>
  <c r="F17" i="2"/>
  <c r="E81" i="2"/>
  <c r="F100" i="2"/>
  <c r="F98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9" i="2"/>
  <c r="F2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71" i="2"/>
  <c r="F72" i="2"/>
  <c r="F73" i="2"/>
  <c r="F74" i="2"/>
  <c r="F75" i="2"/>
  <c r="F76" i="2"/>
  <c r="F80" i="2"/>
  <c r="F84" i="2"/>
  <c r="F85" i="2"/>
  <c r="F86" i="2"/>
  <c r="F87" i="2"/>
  <c r="F88" i="2"/>
  <c r="F89" i="2"/>
  <c r="F90" i="2"/>
  <c r="F91" i="2"/>
  <c r="F92" i="2"/>
  <c r="F93" i="2"/>
  <c r="F94" i="2"/>
</calcChain>
</file>

<file path=xl/sharedStrings.xml><?xml version="1.0" encoding="utf-8"?>
<sst xmlns="http://schemas.openxmlformats.org/spreadsheetml/2006/main" count="119" uniqueCount="88">
  <si>
    <t>Dispositivos Bacteriostáticos</t>
  </si>
  <si>
    <t>Ambientadores fijos</t>
  </si>
  <si>
    <t>€/ año</t>
  </si>
  <si>
    <t>Edificios uso docente</t>
  </si>
  <si>
    <t>Edificios uso administrativo y varios</t>
  </si>
  <si>
    <t>m2</t>
  </si>
  <si>
    <t>Subtotal Edificios uso docente</t>
  </si>
  <si>
    <t>Ud.</t>
  </si>
  <si>
    <t>Subtotal Edificios uso administrativo y varios</t>
  </si>
  <si>
    <t>Subtotal Patios Edificios uso docente</t>
  </si>
  <si>
    <t>€/ Ud. Año</t>
  </si>
  <si>
    <t>€/h Diurna</t>
  </si>
  <si>
    <t>€/h Nocturna</t>
  </si>
  <si>
    <t>Se deben rellenar todas las celdas con fondo amarillo</t>
  </si>
  <si>
    <t>Otros</t>
  </si>
  <si>
    <t>Subtotal Otros</t>
  </si>
  <si>
    <t>Precio unitario (IVA excluido) para trabajos extraordinarios</t>
  </si>
  <si>
    <t>€/h Festivo</t>
  </si>
  <si>
    <t>Aplicación incrementos según Convenio vigente</t>
  </si>
  <si>
    <t>C.E.I.P. Francisco Carrillo</t>
  </si>
  <si>
    <t>C.E.I.P. San Sebastián</t>
  </si>
  <si>
    <t>C.E.I.P. Antonio Machado</t>
  </si>
  <si>
    <t>C.E.I.P. León Felipe</t>
  </si>
  <si>
    <t>C.E.I.P. Silvio Abad</t>
  </si>
  <si>
    <t>C.E.I.P. Infantas Elena y Cristina</t>
  </si>
  <si>
    <t>C.E.I.P. Fuentesanta</t>
  </si>
  <si>
    <t>C.E.I.P. Antonio Buero Vallejo</t>
  </si>
  <si>
    <t>C.E.I.P. Quinto Centenario</t>
  </si>
  <si>
    <t>C.E.I.P. Príncipe Felipe</t>
  </si>
  <si>
    <t>C.E.I.P. Enrique Tierno Galván</t>
  </si>
  <si>
    <t>C.E.I.P. Teresa de Calcuta</t>
  </si>
  <si>
    <t>C.E.I.P. Miguel Delibes</t>
  </si>
  <si>
    <t>C.E.E. Vicente Ferrer</t>
  </si>
  <si>
    <t>Servicio de Atención Temprana</t>
  </si>
  <si>
    <t>Casa Consistorial</t>
  </si>
  <si>
    <t xml:space="preserve">Caserón </t>
  </si>
  <si>
    <t>Centro Socio Cultural Claudio Rodríguez</t>
  </si>
  <si>
    <t>Centro Municipal de Servicios Rosa Luxemburgo</t>
  </si>
  <si>
    <t xml:space="preserve">Edificio Pablo Iglesias </t>
  </si>
  <si>
    <t>Edificio de Servicios Económicos Plaza de la Iglesia</t>
  </si>
  <si>
    <t xml:space="preserve">Centro Joven Daniel Rodríguez </t>
  </si>
  <si>
    <t>Aula de la Naturaleza</t>
  </si>
  <si>
    <t>Locales asociaciones C/Diego de León Nº 17 y 17 bis</t>
  </si>
  <si>
    <t>Centro Municipal de Empresas</t>
  </si>
  <si>
    <t>Centro  Municipal de Formación</t>
  </si>
  <si>
    <t>Cementerio Municipal</t>
  </si>
  <si>
    <t>Biblioteca Municipal Plaza de la Iglesia</t>
  </si>
  <si>
    <t>Biblioteca Central</t>
  </si>
  <si>
    <t>Teatro Auditorio Adolfo Marsillach</t>
  </si>
  <si>
    <t>a) Limpieza ordinaria</t>
  </si>
  <si>
    <t>b) Limpieza Espacios Teatro (800 h/año)</t>
  </si>
  <si>
    <t>Según PCT</t>
  </si>
  <si>
    <t>Centro de Barrio Los Arroyos</t>
  </si>
  <si>
    <t>Local Cultura Plaza de Logroño Nº 1</t>
  </si>
  <si>
    <t>Centro Actúa</t>
  </si>
  <si>
    <t>Local asociaciones deportivas Castilla y León 49</t>
  </si>
  <si>
    <t>Aparcamiento Municipal C/Álvaro Muñoz</t>
  </si>
  <si>
    <t>Centro Tecnológico y de Equipamiento Municipal</t>
  </si>
  <si>
    <t>Centro Sociocultural Club de Campo</t>
  </si>
  <si>
    <t>C.E.I.P San Sebastián</t>
  </si>
  <si>
    <t>C.E.I.P. Ntra. Sra. De Valvanera</t>
  </si>
  <si>
    <t>C.E.I.P Miguel Delibes</t>
  </si>
  <si>
    <t>E.I. La Locomotora</t>
  </si>
  <si>
    <t>E.I. Las Cumbres</t>
  </si>
  <si>
    <t>C.E.I.P. Ntra. Sra. de Valvanera</t>
  </si>
  <si>
    <t>TOTAL OFERTA ECONÓMICA (€/año, IVA excluido)</t>
  </si>
  <si>
    <t>€/m2 año</t>
  </si>
  <si>
    <t>Patios edificios uso docente</t>
  </si>
  <si>
    <t>Edificios de Protección Ciudadana y Educación Vial</t>
  </si>
  <si>
    <t>C.E.I. Tempranales</t>
  </si>
  <si>
    <t>Ludoteca “Avda. Baunatal”</t>
  </si>
  <si>
    <t>Escuela Municipal de Música y Danza</t>
  </si>
  <si>
    <t>Escuela Municipal de Ajedrez</t>
  </si>
  <si>
    <t>Centro Mayores Gloria Fuertes</t>
  </si>
  <si>
    <t>Edificio O.M.I.C. y módulo aseos Recinto Ferial La Marina</t>
  </si>
  <si>
    <t>Sede Huertos Urbanos Municipales</t>
  </si>
  <si>
    <t>Patios, aparcamientos y viales de edificios de uso administrativo</t>
  </si>
  <si>
    <t>El Caserón</t>
  </si>
  <si>
    <t>Edificio Pablo Iglesias</t>
  </si>
  <si>
    <t>Contenedores sanitarios</t>
  </si>
  <si>
    <t>Centro Dehesa Vieja (antiguo CEGA)</t>
  </si>
  <si>
    <t>Contenedores higiénicos</t>
  </si>
  <si>
    <t>Delegación de Igualdad</t>
  </si>
  <si>
    <t>Edificios de Educación Ciudadana y Educacion Vial</t>
  </si>
  <si>
    <t>Centro Municipal de Formación</t>
  </si>
  <si>
    <t>Centro Tecnológico y de equipamiento</t>
  </si>
  <si>
    <t>Centro Joven Daniel Rodríguez</t>
  </si>
  <si>
    <t>Aparcamiento Municipal Álvaro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</si>
</sst>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0"/>
      <name val="Verdana"/>
    </font>
    <font>
      <sz val="8"/>
      <name val="Verdana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Verdana"/>
      <family val="2"/>
    </font>
    <font>
      <sz val="10"/>
      <name val="Arial"/>
      <family val="2"/>
      <charset val="204"/>
    </font>
    <font>
      <sz val="11"/>
      <name val="Arial"/>
      <family val="2"/>
    </font>
    <font>
      <sz val="10"/>
      <color indexed="10"/>
      <name val="Verdana"/>
      <family val="2"/>
    </font>
    <font>
      <b/>
      <sz val="12"/>
      <name val="Arial"/>
      <family val="2"/>
      <charset val="204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justify"/>
    </xf>
    <xf numFmtId="0" fontId="0" fillId="0" borderId="0" xfId="0" applyAlignment="1">
      <alignment horizontal="center" vertical="center" textRotation="90"/>
    </xf>
    <xf numFmtId="0" fontId="3" fillId="0" borderId="1" xfId="0" applyFont="1" applyBorder="1" applyAlignment="1">
      <alignment horizontal="justify"/>
    </xf>
    <xf numFmtId="0" fontId="3" fillId="0" borderId="2" xfId="0" applyFont="1" applyBorder="1" applyAlignment="1">
      <alignment horizontal="justify"/>
    </xf>
    <xf numFmtId="0" fontId="0" fillId="0" borderId="0" xfId="0" applyBorder="1" applyAlignment="1">
      <alignment horizontal="center"/>
    </xf>
    <xf numFmtId="16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/>
    <xf numFmtId="0" fontId="4" fillId="0" borderId="0" xfId="0" applyFont="1" applyBorder="1" applyAlignment="1">
      <alignment vertical="center" textRotation="90"/>
    </xf>
    <xf numFmtId="0" fontId="3" fillId="0" borderId="4" xfId="0" applyFont="1" applyBorder="1" applyAlignment="1">
      <alignment horizontal="justify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164" fontId="3" fillId="0" borderId="7" xfId="0" applyNumberFormat="1" applyFont="1" applyBorder="1"/>
    <xf numFmtId="0" fontId="4" fillId="0" borderId="0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1" fontId="6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90"/>
    </xf>
    <xf numFmtId="0" fontId="4" fillId="0" borderId="9" xfId="0" applyFont="1" applyBorder="1" applyAlignment="1">
      <alignment vertical="center" textRotation="90"/>
    </xf>
    <xf numFmtId="164" fontId="8" fillId="0" borderId="3" xfId="0" applyNumberFormat="1" applyFont="1" applyBorder="1"/>
    <xf numFmtId="0" fontId="9" fillId="0" borderId="1" xfId="0" applyFont="1" applyFill="1" applyBorder="1" applyAlignment="1">
      <alignment horizontal="center"/>
    </xf>
    <xf numFmtId="3" fontId="3" fillId="0" borderId="1" xfId="0" applyNumberFormat="1" applyFont="1" applyBorder="1"/>
    <xf numFmtId="3" fontId="3" fillId="0" borderId="7" xfId="0" applyNumberFormat="1" applyFont="1" applyBorder="1"/>
    <xf numFmtId="3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64" fontId="3" fillId="0" borderId="1" xfId="0" applyNumberFormat="1" applyFont="1" applyFill="1" applyBorder="1"/>
    <xf numFmtId="0" fontId="3" fillId="0" borderId="10" xfId="0" applyFont="1" applyBorder="1" applyAlignment="1">
      <alignment horizontal="justify"/>
    </xf>
    <xf numFmtId="0" fontId="9" fillId="0" borderId="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3" fillId="2" borderId="1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0" fontId="9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109"/>
  <sheetViews>
    <sheetView tabSelected="1" view="pageBreakPreview" topLeftCell="A76" zoomScale="80" zoomScaleNormal="100" workbookViewId="0">
      <selection activeCell="E4" sqref="E4"/>
    </sheetView>
  </sheetViews>
  <sheetFormatPr baseColWidth="10" defaultColWidth="8.75" defaultRowHeight="12.75" x14ac:dyDescent="0.2"/>
  <cols>
    <col min="1" max="2" width="7.375" customWidth="1"/>
    <col min="3" max="3" width="52.375" customWidth="1"/>
    <col min="4" max="4" width="12.125" customWidth="1"/>
    <col min="5" max="6" width="15.625" customWidth="1"/>
    <col min="7" max="7" width="14.625" customWidth="1"/>
  </cols>
  <sheetData>
    <row r="1" spans="1:6" x14ac:dyDescent="0.2">
      <c r="C1" t="s">
        <v>13</v>
      </c>
      <c r="E1" s="7"/>
    </row>
    <row r="2" spans="1:6" x14ac:dyDescent="0.2">
      <c r="D2" s="1"/>
    </row>
    <row r="3" spans="1:6" ht="15" x14ac:dyDescent="0.25">
      <c r="D3" s="9" t="s">
        <v>5</v>
      </c>
      <c r="E3" s="9" t="s">
        <v>2</v>
      </c>
      <c r="F3" s="9" t="s">
        <v>66</v>
      </c>
    </row>
    <row r="4" spans="1:6" ht="15" customHeight="1" x14ac:dyDescent="0.2">
      <c r="A4" s="42" t="s">
        <v>3</v>
      </c>
      <c r="B4" s="20">
        <v>1</v>
      </c>
      <c r="C4" s="15" t="s">
        <v>19</v>
      </c>
      <c r="D4" s="25">
        <v>2481</v>
      </c>
      <c r="E4" s="36"/>
      <c r="F4" s="8">
        <f t="shared" ref="F4:F23" si="0">+E4/D4</f>
        <v>0</v>
      </c>
    </row>
    <row r="5" spans="1:6" ht="15" customHeight="1" x14ac:dyDescent="0.2">
      <c r="A5" s="43"/>
      <c r="B5" s="20">
        <v>2</v>
      </c>
      <c r="C5" s="15" t="s">
        <v>20</v>
      </c>
      <c r="D5" s="25">
        <v>3575</v>
      </c>
      <c r="E5" s="36"/>
      <c r="F5" s="8">
        <f t="shared" si="0"/>
        <v>0</v>
      </c>
    </row>
    <row r="6" spans="1:6" ht="15" customHeight="1" x14ac:dyDescent="0.2">
      <c r="A6" s="43"/>
      <c r="B6" s="20">
        <v>3</v>
      </c>
      <c r="C6" s="15" t="s">
        <v>21</v>
      </c>
      <c r="D6" s="25">
        <v>3564</v>
      </c>
      <c r="E6" s="36"/>
      <c r="F6" s="8">
        <f t="shared" si="0"/>
        <v>0</v>
      </c>
    </row>
    <row r="7" spans="1:6" ht="15" customHeight="1" x14ac:dyDescent="0.2">
      <c r="A7" s="43"/>
      <c r="B7" s="20">
        <v>4</v>
      </c>
      <c r="C7" s="15" t="s">
        <v>22</v>
      </c>
      <c r="D7" s="25">
        <v>3029</v>
      </c>
      <c r="E7" s="36"/>
      <c r="F7" s="8">
        <f t="shared" si="0"/>
        <v>0</v>
      </c>
    </row>
    <row r="8" spans="1:6" ht="15" customHeight="1" x14ac:dyDescent="0.2">
      <c r="A8" s="43"/>
      <c r="B8" s="20">
        <v>5</v>
      </c>
      <c r="C8" s="15" t="s">
        <v>23</v>
      </c>
      <c r="D8" s="25">
        <v>3480</v>
      </c>
      <c r="E8" s="36"/>
      <c r="F8" s="8">
        <f t="shared" si="0"/>
        <v>0</v>
      </c>
    </row>
    <row r="9" spans="1:6" ht="15" customHeight="1" x14ac:dyDescent="0.2">
      <c r="A9" s="43"/>
      <c r="B9" s="20">
        <v>6</v>
      </c>
      <c r="C9" s="15" t="s">
        <v>64</v>
      </c>
      <c r="D9" s="25">
        <v>2984</v>
      </c>
      <c r="E9" s="36"/>
      <c r="F9" s="8">
        <f t="shared" si="0"/>
        <v>0</v>
      </c>
    </row>
    <row r="10" spans="1:6" ht="15" customHeight="1" x14ac:dyDescent="0.2">
      <c r="A10" s="43"/>
      <c r="B10" s="20">
        <v>7</v>
      </c>
      <c r="C10" s="15" t="s">
        <v>24</v>
      </c>
      <c r="D10" s="25">
        <v>4308</v>
      </c>
      <c r="E10" s="36"/>
      <c r="F10" s="8">
        <f t="shared" si="0"/>
        <v>0</v>
      </c>
    </row>
    <row r="11" spans="1:6" ht="15" customHeight="1" x14ac:dyDescent="0.2">
      <c r="A11" s="43"/>
      <c r="B11" s="20">
        <v>8</v>
      </c>
      <c r="C11" s="15" t="s">
        <v>25</v>
      </c>
      <c r="D11" s="25">
        <v>1512</v>
      </c>
      <c r="E11" s="36"/>
      <c r="F11" s="8">
        <f t="shared" si="0"/>
        <v>0</v>
      </c>
    </row>
    <row r="12" spans="1:6" ht="15" customHeight="1" x14ac:dyDescent="0.2">
      <c r="A12" s="43"/>
      <c r="B12" s="20">
        <v>9</v>
      </c>
      <c r="C12" s="15" t="s">
        <v>26</v>
      </c>
      <c r="D12" s="25">
        <v>2813</v>
      </c>
      <c r="E12" s="36"/>
      <c r="F12" s="8">
        <f t="shared" si="0"/>
        <v>0</v>
      </c>
    </row>
    <row r="13" spans="1:6" ht="15" customHeight="1" x14ac:dyDescent="0.2">
      <c r="A13" s="43"/>
      <c r="B13" s="20">
        <v>10</v>
      </c>
      <c r="C13" s="15" t="s">
        <v>27</v>
      </c>
      <c r="D13" s="25">
        <v>3040</v>
      </c>
      <c r="E13" s="36"/>
      <c r="F13" s="8">
        <f t="shared" si="0"/>
        <v>0</v>
      </c>
    </row>
    <row r="14" spans="1:6" ht="15" customHeight="1" x14ac:dyDescent="0.2">
      <c r="A14" s="43"/>
      <c r="B14" s="20">
        <v>11</v>
      </c>
      <c r="C14" s="15" t="s">
        <v>28</v>
      </c>
      <c r="D14" s="25">
        <v>2999</v>
      </c>
      <c r="E14" s="36"/>
      <c r="F14" s="8">
        <f t="shared" si="0"/>
        <v>0</v>
      </c>
    </row>
    <row r="15" spans="1:6" ht="15" customHeight="1" x14ac:dyDescent="0.2">
      <c r="A15" s="43"/>
      <c r="B15" s="20">
        <v>12</v>
      </c>
      <c r="C15" s="15" t="s">
        <v>29</v>
      </c>
      <c r="D15" s="25">
        <v>1865</v>
      </c>
      <c r="E15" s="36"/>
      <c r="F15" s="8">
        <f t="shared" si="0"/>
        <v>0</v>
      </c>
    </row>
    <row r="16" spans="1:6" ht="15" customHeight="1" x14ac:dyDescent="0.2">
      <c r="A16" s="43"/>
      <c r="B16" s="20">
        <v>13</v>
      </c>
      <c r="C16" s="15" t="s">
        <v>30</v>
      </c>
      <c r="D16" s="25">
        <v>3849</v>
      </c>
      <c r="E16" s="36"/>
      <c r="F16" s="8">
        <f t="shared" si="0"/>
        <v>0</v>
      </c>
    </row>
    <row r="17" spans="1:6" ht="15" customHeight="1" x14ac:dyDescent="0.2">
      <c r="A17" s="43"/>
      <c r="B17" s="20">
        <v>14</v>
      </c>
      <c r="C17" s="15" t="s">
        <v>31</v>
      </c>
      <c r="D17" s="25">
        <v>3637</v>
      </c>
      <c r="E17" s="36"/>
      <c r="F17" s="8">
        <f t="shared" si="0"/>
        <v>0</v>
      </c>
    </row>
    <row r="18" spans="1:6" ht="15" customHeight="1" x14ac:dyDescent="0.2">
      <c r="A18" s="43"/>
      <c r="B18" s="20">
        <v>15</v>
      </c>
      <c r="C18" s="15" t="s">
        <v>32</v>
      </c>
      <c r="D18" s="25">
        <v>3942</v>
      </c>
      <c r="E18" s="36"/>
      <c r="F18" s="8">
        <f t="shared" si="0"/>
        <v>0</v>
      </c>
    </row>
    <row r="19" spans="1:6" ht="15" customHeight="1" x14ac:dyDescent="0.2">
      <c r="A19" s="43"/>
      <c r="B19" s="20">
        <v>16</v>
      </c>
      <c r="C19" s="15" t="s">
        <v>69</v>
      </c>
      <c r="D19" s="25">
        <v>718</v>
      </c>
      <c r="E19" s="36"/>
      <c r="F19" s="8">
        <f t="shared" si="0"/>
        <v>0</v>
      </c>
    </row>
    <row r="20" spans="1:6" ht="15" customHeight="1" x14ac:dyDescent="0.2">
      <c r="A20" s="43"/>
      <c r="B20" s="20">
        <v>17</v>
      </c>
      <c r="C20" s="16" t="s">
        <v>70</v>
      </c>
      <c r="D20" s="26">
        <v>191</v>
      </c>
      <c r="E20" s="37"/>
      <c r="F20" s="17">
        <f t="shared" si="0"/>
        <v>0</v>
      </c>
    </row>
    <row r="21" spans="1:6" ht="15" customHeight="1" x14ac:dyDescent="0.2">
      <c r="A21" s="43"/>
      <c r="B21" s="20">
        <v>18</v>
      </c>
      <c r="C21" s="12" t="s">
        <v>71</v>
      </c>
      <c r="D21" s="25">
        <v>2576</v>
      </c>
      <c r="E21" s="36"/>
      <c r="F21" s="8">
        <f t="shared" si="0"/>
        <v>0</v>
      </c>
    </row>
    <row r="22" spans="1:6" ht="15" customHeight="1" x14ac:dyDescent="0.2">
      <c r="A22" s="43"/>
      <c r="B22" s="20">
        <v>19</v>
      </c>
      <c r="C22" s="30" t="s">
        <v>33</v>
      </c>
      <c r="D22" s="25">
        <v>387</v>
      </c>
      <c r="E22" s="38"/>
      <c r="F22" s="8">
        <f t="shared" si="0"/>
        <v>0</v>
      </c>
    </row>
    <row r="23" spans="1:6" ht="15" customHeight="1" thickBot="1" x14ac:dyDescent="0.25">
      <c r="A23" s="44"/>
      <c r="B23" s="20">
        <v>20</v>
      </c>
      <c r="C23" s="30" t="s">
        <v>72</v>
      </c>
      <c r="D23" s="25">
        <v>203</v>
      </c>
      <c r="E23" s="36"/>
      <c r="F23" s="8">
        <f t="shared" si="0"/>
        <v>0</v>
      </c>
    </row>
    <row r="24" spans="1:6" ht="15.75" customHeight="1" thickBot="1" x14ac:dyDescent="0.25">
      <c r="C24" s="32" t="s">
        <v>6</v>
      </c>
      <c r="D24" s="34">
        <f>SUM(D4:D23)</f>
        <v>51153</v>
      </c>
      <c r="E24" s="33">
        <f>SUM(E4:E23)</f>
        <v>0</v>
      </c>
      <c r="F24" s="2"/>
    </row>
    <row r="25" spans="1:6" ht="15.75" customHeight="1" x14ac:dyDescent="0.2">
      <c r="C25" s="39"/>
      <c r="D25" s="40"/>
      <c r="E25" s="41"/>
      <c r="F25" s="2"/>
    </row>
    <row r="26" spans="1:6" ht="15.75" customHeight="1" x14ac:dyDescent="0.25">
      <c r="A26" s="11"/>
      <c r="B26" s="11"/>
      <c r="D26" s="9" t="s">
        <v>5</v>
      </c>
      <c r="E26" s="9" t="s">
        <v>2</v>
      </c>
      <c r="F26" s="9" t="s">
        <v>66</v>
      </c>
    </row>
    <row r="27" spans="1:6" ht="15.75" customHeight="1" x14ac:dyDescent="0.2">
      <c r="A27" s="42" t="s">
        <v>67</v>
      </c>
      <c r="B27" s="20">
        <v>1</v>
      </c>
      <c r="C27" s="5" t="s">
        <v>19</v>
      </c>
      <c r="D27" s="25">
        <v>1938</v>
      </c>
      <c r="E27" s="38"/>
      <c r="F27" s="8">
        <f t="shared" ref="F27:F47" si="1">+E27/D27</f>
        <v>0</v>
      </c>
    </row>
    <row r="28" spans="1:6" ht="15.75" customHeight="1" x14ac:dyDescent="0.2">
      <c r="A28" s="43"/>
      <c r="B28" s="20">
        <v>2</v>
      </c>
      <c r="C28" s="5" t="s">
        <v>59</v>
      </c>
      <c r="D28" s="25">
        <v>7372</v>
      </c>
      <c r="E28" s="38"/>
      <c r="F28" s="8">
        <f t="shared" si="1"/>
        <v>0</v>
      </c>
    </row>
    <row r="29" spans="1:6" ht="15.75" customHeight="1" x14ac:dyDescent="0.2">
      <c r="A29" s="43"/>
      <c r="B29" s="20">
        <v>3</v>
      </c>
      <c r="C29" s="5" t="s">
        <v>21</v>
      </c>
      <c r="D29" s="25">
        <v>4533</v>
      </c>
      <c r="E29" s="38"/>
      <c r="F29" s="8">
        <f t="shared" si="1"/>
        <v>0</v>
      </c>
    </row>
    <row r="30" spans="1:6" ht="15.75" customHeight="1" x14ac:dyDescent="0.2">
      <c r="A30" s="43"/>
      <c r="B30" s="20">
        <v>4</v>
      </c>
      <c r="C30" s="5" t="s">
        <v>22</v>
      </c>
      <c r="D30" s="25">
        <v>4384</v>
      </c>
      <c r="E30" s="38"/>
      <c r="F30" s="8">
        <f t="shared" si="1"/>
        <v>0</v>
      </c>
    </row>
    <row r="31" spans="1:6" ht="15.75" customHeight="1" x14ac:dyDescent="0.2">
      <c r="A31" s="43"/>
      <c r="B31" s="20">
        <v>5</v>
      </c>
      <c r="C31" s="5" t="s">
        <v>23</v>
      </c>
      <c r="D31" s="25">
        <v>5563</v>
      </c>
      <c r="E31" s="38"/>
      <c r="F31" s="8">
        <f t="shared" si="1"/>
        <v>0</v>
      </c>
    </row>
    <row r="32" spans="1:6" ht="15.75" customHeight="1" x14ac:dyDescent="0.2">
      <c r="A32" s="43"/>
      <c r="B32" s="20">
        <v>6</v>
      </c>
      <c r="C32" s="5" t="s">
        <v>60</v>
      </c>
      <c r="D32" s="25">
        <v>6313</v>
      </c>
      <c r="E32" s="38"/>
      <c r="F32" s="8">
        <f t="shared" si="1"/>
        <v>0</v>
      </c>
    </row>
    <row r="33" spans="1:6" ht="15.75" customHeight="1" x14ac:dyDescent="0.2">
      <c r="A33" s="43"/>
      <c r="B33" s="20">
        <v>7</v>
      </c>
      <c r="C33" s="5" t="s">
        <v>24</v>
      </c>
      <c r="D33" s="25">
        <v>9415</v>
      </c>
      <c r="E33" s="38"/>
      <c r="F33" s="8">
        <f t="shared" si="1"/>
        <v>0</v>
      </c>
    </row>
    <row r="34" spans="1:6" ht="15.75" customHeight="1" x14ac:dyDescent="0.2">
      <c r="A34" s="43"/>
      <c r="B34" s="20">
        <v>8</v>
      </c>
      <c r="C34" s="5" t="s">
        <v>25</v>
      </c>
      <c r="D34" s="25">
        <v>4650</v>
      </c>
      <c r="E34" s="38"/>
      <c r="F34" s="8">
        <f t="shared" si="1"/>
        <v>0</v>
      </c>
    </row>
    <row r="35" spans="1:6" ht="15.75" customHeight="1" x14ac:dyDescent="0.2">
      <c r="A35" s="43"/>
      <c r="B35" s="20">
        <v>9</v>
      </c>
      <c r="C35" s="5" t="s">
        <v>26</v>
      </c>
      <c r="D35" s="25">
        <v>6177</v>
      </c>
      <c r="E35" s="38"/>
      <c r="F35" s="8">
        <f t="shared" si="1"/>
        <v>0</v>
      </c>
    </row>
    <row r="36" spans="1:6" ht="15.75" customHeight="1" x14ac:dyDescent="0.2">
      <c r="A36" s="43"/>
      <c r="B36" s="20">
        <v>10</v>
      </c>
      <c r="C36" s="5" t="s">
        <v>27</v>
      </c>
      <c r="D36" s="25">
        <v>5358</v>
      </c>
      <c r="E36" s="38"/>
      <c r="F36" s="8">
        <f t="shared" si="1"/>
        <v>0</v>
      </c>
    </row>
    <row r="37" spans="1:6" ht="15.75" customHeight="1" x14ac:dyDescent="0.2">
      <c r="A37" s="43"/>
      <c r="B37" s="20">
        <v>11</v>
      </c>
      <c r="C37" s="5" t="s">
        <v>28</v>
      </c>
      <c r="D37" s="25">
        <v>6042</v>
      </c>
      <c r="E37" s="38"/>
      <c r="F37" s="8">
        <f t="shared" si="1"/>
        <v>0</v>
      </c>
    </row>
    <row r="38" spans="1:6" ht="15.75" customHeight="1" x14ac:dyDescent="0.2">
      <c r="A38" s="43"/>
      <c r="B38" s="20">
        <v>12</v>
      </c>
      <c r="C38" s="5" t="s">
        <v>29</v>
      </c>
      <c r="D38" s="25">
        <v>4093</v>
      </c>
      <c r="E38" s="38"/>
      <c r="F38" s="8">
        <f t="shared" si="1"/>
        <v>0</v>
      </c>
    </row>
    <row r="39" spans="1:6" ht="15.75" customHeight="1" x14ac:dyDescent="0.2">
      <c r="A39" s="43"/>
      <c r="B39" s="20">
        <v>13</v>
      </c>
      <c r="C39" s="5" t="s">
        <v>30</v>
      </c>
      <c r="D39" s="25">
        <v>7230</v>
      </c>
      <c r="E39" s="38"/>
      <c r="F39" s="8">
        <f t="shared" si="1"/>
        <v>0</v>
      </c>
    </row>
    <row r="40" spans="1:6" ht="15.75" customHeight="1" x14ac:dyDescent="0.2">
      <c r="A40" s="43"/>
      <c r="B40" s="20">
        <v>14</v>
      </c>
      <c r="C40" s="5" t="s">
        <v>61</v>
      </c>
      <c r="D40" s="25">
        <v>4200</v>
      </c>
      <c r="E40" s="38"/>
      <c r="F40" s="8">
        <f t="shared" si="1"/>
        <v>0</v>
      </c>
    </row>
    <row r="41" spans="1:6" ht="15.75" customHeight="1" x14ac:dyDescent="0.2">
      <c r="A41" s="43"/>
      <c r="B41" s="20">
        <v>15</v>
      </c>
      <c r="C41" s="5" t="s">
        <v>32</v>
      </c>
      <c r="D41" s="25">
        <v>5334</v>
      </c>
      <c r="E41" s="38"/>
      <c r="F41" s="8">
        <f t="shared" si="1"/>
        <v>0</v>
      </c>
    </row>
    <row r="42" spans="1:6" ht="15.75" customHeight="1" x14ac:dyDescent="0.2">
      <c r="A42" s="43"/>
      <c r="B42" s="20">
        <v>16</v>
      </c>
      <c r="C42" s="5" t="s">
        <v>62</v>
      </c>
      <c r="D42" s="25">
        <v>1757</v>
      </c>
      <c r="E42" s="38"/>
      <c r="F42" s="8">
        <f t="shared" si="1"/>
        <v>0</v>
      </c>
    </row>
    <row r="43" spans="1:6" ht="15.75" customHeight="1" x14ac:dyDescent="0.2">
      <c r="A43" s="43"/>
      <c r="B43" s="20">
        <v>17</v>
      </c>
      <c r="C43" s="5" t="s">
        <v>63</v>
      </c>
      <c r="D43" s="25">
        <v>1279</v>
      </c>
      <c r="E43" s="38"/>
      <c r="F43" s="8">
        <f t="shared" si="1"/>
        <v>0</v>
      </c>
    </row>
    <row r="44" spans="1:6" ht="15.75" customHeight="1" x14ac:dyDescent="0.2">
      <c r="A44" s="43"/>
      <c r="B44" s="20">
        <v>18</v>
      </c>
      <c r="C44" s="16" t="s">
        <v>70</v>
      </c>
      <c r="D44" s="25">
        <v>150</v>
      </c>
      <c r="E44" s="38"/>
      <c r="F44" s="8">
        <f t="shared" si="1"/>
        <v>0</v>
      </c>
    </row>
    <row r="45" spans="1:6" ht="15.75" customHeight="1" x14ac:dyDescent="0.2">
      <c r="A45" s="43"/>
      <c r="B45" s="20">
        <v>19</v>
      </c>
      <c r="C45" s="12" t="s">
        <v>33</v>
      </c>
      <c r="D45" s="25">
        <v>2376</v>
      </c>
      <c r="E45" s="38"/>
      <c r="F45" s="8">
        <f t="shared" si="1"/>
        <v>0</v>
      </c>
    </row>
    <row r="46" spans="1:6" ht="15.75" customHeight="1" x14ac:dyDescent="0.2">
      <c r="A46" s="43"/>
      <c r="B46" s="20">
        <v>20</v>
      </c>
      <c r="C46" s="12" t="s">
        <v>69</v>
      </c>
      <c r="D46" s="25">
        <v>1650</v>
      </c>
      <c r="E46" s="38"/>
      <c r="F46" s="8">
        <f t="shared" si="1"/>
        <v>0</v>
      </c>
    </row>
    <row r="47" spans="1:6" ht="15.75" customHeight="1" thickBot="1" x14ac:dyDescent="0.25">
      <c r="A47" s="44"/>
      <c r="B47" s="20">
        <v>21</v>
      </c>
      <c r="C47" s="12" t="s">
        <v>72</v>
      </c>
      <c r="D47" s="25">
        <v>70</v>
      </c>
      <c r="E47" s="38"/>
      <c r="F47" s="8">
        <f t="shared" si="1"/>
        <v>0</v>
      </c>
    </row>
    <row r="48" spans="1:6" ht="15.75" customHeight="1" thickBot="1" x14ac:dyDescent="0.25">
      <c r="A48" s="4"/>
      <c r="B48" s="4"/>
      <c r="C48" s="32" t="s">
        <v>9</v>
      </c>
      <c r="D48" s="34">
        <f>SUM(D27:D47)</f>
        <v>89884</v>
      </c>
      <c r="E48" s="35">
        <f>SUM(E27:E47)</f>
        <v>0</v>
      </c>
    </row>
    <row r="49" spans="1:6" ht="15.75" customHeight="1" x14ac:dyDescent="0.2">
      <c r="C49" s="39"/>
      <c r="D49" s="40"/>
      <c r="E49" s="41"/>
      <c r="F49" s="2"/>
    </row>
    <row r="50" spans="1:6" ht="15" customHeight="1" x14ac:dyDescent="0.25">
      <c r="A50" s="11"/>
      <c r="B50" s="11"/>
      <c r="D50" s="9" t="s">
        <v>5</v>
      </c>
      <c r="E50" s="9" t="s">
        <v>2</v>
      </c>
      <c r="F50" s="9" t="s">
        <v>66</v>
      </c>
    </row>
    <row r="51" spans="1:6" ht="15" customHeight="1" x14ac:dyDescent="0.2">
      <c r="A51" s="42" t="s">
        <v>4</v>
      </c>
      <c r="B51" s="20">
        <v>1</v>
      </c>
      <c r="C51" s="6" t="s">
        <v>34</v>
      </c>
      <c r="D51" s="25">
        <v>2871</v>
      </c>
      <c r="E51" s="36"/>
      <c r="F51" s="8">
        <f t="shared" ref="F51:F80" si="2">+E51/D51</f>
        <v>0</v>
      </c>
    </row>
    <row r="52" spans="1:6" ht="15" customHeight="1" x14ac:dyDescent="0.2">
      <c r="A52" s="43"/>
      <c r="B52" s="20">
        <v>2</v>
      </c>
      <c r="C52" s="6" t="s">
        <v>35</v>
      </c>
      <c r="D52" s="25">
        <v>4139</v>
      </c>
      <c r="E52" s="36"/>
      <c r="F52" s="8">
        <f t="shared" si="2"/>
        <v>0</v>
      </c>
    </row>
    <row r="53" spans="1:6" ht="15" customHeight="1" x14ac:dyDescent="0.2">
      <c r="A53" s="43"/>
      <c r="B53" s="20">
        <v>3</v>
      </c>
      <c r="C53" s="6" t="s">
        <v>36</v>
      </c>
      <c r="D53" s="25">
        <v>3374</v>
      </c>
      <c r="E53" s="36"/>
      <c r="F53" s="8">
        <f t="shared" si="2"/>
        <v>0</v>
      </c>
    </row>
    <row r="54" spans="1:6" ht="15" customHeight="1" x14ac:dyDescent="0.2">
      <c r="A54" s="43"/>
      <c r="B54" s="20">
        <v>4</v>
      </c>
      <c r="C54" s="6" t="s">
        <v>37</v>
      </c>
      <c r="D54" s="25">
        <v>2683</v>
      </c>
      <c r="E54" s="36"/>
      <c r="F54" s="8">
        <f t="shared" si="2"/>
        <v>0</v>
      </c>
    </row>
    <row r="55" spans="1:6" ht="15" customHeight="1" x14ac:dyDescent="0.2">
      <c r="A55" s="43"/>
      <c r="B55" s="20">
        <v>5</v>
      </c>
      <c r="C55" s="6" t="s">
        <v>73</v>
      </c>
      <c r="D55" s="25">
        <v>1564</v>
      </c>
      <c r="E55" s="36"/>
      <c r="F55" s="8">
        <f t="shared" si="2"/>
        <v>0</v>
      </c>
    </row>
    <row r="56" spans="1:6" ht="15" customHeight="1" x14ac:dyDescent="0.2">
      <c r="A56" s="43"/>
      <c r="B56" s="20">
        <v>6</v>
      </c>
      <c r="C56" s="6" t="s">
        <v>38</v>
      </c>
      <c r="D56" s="25">
        <v>2113</v>
      </c>
      <c r="E56" s="36"/>
      <c r="F56" s="8">
        <f t="shared" si="2"/>
        <v>0</v>
      </c>
    </row>
    <row r="57" spans="1:6" ht="15" customHeight="1" x14ac:dyDescent="0.2">
      <c r="A57" s="43"/>
      <c r="B57" s="20">
        <v>7</v>
      </c>
      <c r="C57" s="6" t="s">
        <v>39</v>
      </c>
      <c r="D57" s="25">
        <v>1800</v>
      </c>
      <c r="E57" s="36"/>
      <c r="F57" s="8">
        <f t="shared" si="2"/>
        <v>0</v>
      </c>
    </row>
    <row r="58" spans="1:6" ht="15" customHeight="1" x14ac:dyDescent="0.2">
      <c r="A58" s="43"/>
      <c r="B58" s="20">
        <v>8</v>
      </c>
      <c r="C58" s="6" t="s">
        <v>82</v>
      </c>
      <c r="D58" s="25">
        <v>645</v>
      </c>
      <c r="E58" s="36"/>
      <c r="F58" s="8">
        <f t="shared" si="2"/>
        <v>0</v>
      </c>
    </row>
    <row r="59" spans="1:6" ht="15" customHeight="1" x14ac:dyDescent="0.2">
      <c r="A59" s="43"/>
      <c r="B59" s="20">
        <v>9</v>
      </c>
      <c r="C59" s="6" t="s">
        <v>40</v>
      </c>
      <c r="D59" s="25">
        <v>4549</v>
      </c>
      <c r="E59" s="36"/>
      <c r="F59" s="8">
        <f t="shared" si="2"/>
        <v>0</v>
      </c>
    </row>
    <row r="60" spans="1:6" ht="15" customHeight="1" x14ac:dyDescent="0.2">
      <c r="A60" s="43"/>
      <c r="B60" s="20">
        <v>10</v>
      </c>
      <c r="C60" s="6" t="s">
        <v>41</v>
      </c>
      <c r="D60" s="25">
        <v>381</v>
      </c>
      <c r="E60" s="36"/>
      <c r="F60" s="8">
        <f t="shared" si="2"/>
        <v>0</v>
      </c>
    </row>
    <row r="61" spans="1:6" ht="15" customHeight="1" x14ac:dyDescent="0.2">
      <c r="A61" s="43"/>
      <c r="B61" s="20">
        <v>11</v>
      </c>
      <c r="C61" s="6" t="s">
        <v>68</v>
      </c>
      <c r="D61" s="25">
        <v>3305</v>
      </c>
      <c r="E61" s="36"/>
      <c r="F61" s="8">
        <f t="shared" si="2"/>
        <v>0</v>
      </c>
    </row>
    <row r="62" spans="1:6" ht="15" customHeight="1" x14ac:dyDescent="0.2">
      <c r="A62" s="43"/>
      <c r="B62" s="20">
        <v>12</v>
      </c>
      <c r="C62" s="6" t="s">
        <v>42</v>
      </c>
      <c r="D62" s="25">
        <v>407</v>
      </c>
      <c r="E62" s="36"/>
      <c r="F62" s="8">
        <f t="shared" si="2"/>
        <v>0</v>
      </c>
    </row>
    <row r="63" spans="1:6" ht="15" customHeight="1" x14ac:dyDescent="0.2">
      <c r="A63" s="43"/>
      <c r="B63" s="20">
        <v>13</v>
      </c>
      <c r="C63" s="6" t="s">
        <v>43</v>
      </c>
      <c r="D63" s="25">
        <v>1160</v>
      </c>
      <c r="E63" s="36"/>
      <c r="F63" s="8">
        <f t="shared" si="2"/>
        <v>0</v>
      </c>
    </row>
    <row r="64" spans="1:6" ht="15" customHeight="1" x14ac:dyDescent="0.2">
      <c r="A64" s="43"/>
      <c r="B64" s="20">
        <v>14</v>
      </c>
      <c r="C64" s="6" t="s">
        <v>44</v>
      </c>
      <c r="D64" s="25">
        <v>3283</v>
      </c>
      <c r="E64" s="36"/>
      <c r="F64" s="8">
        <f t="shared" si="2"/>
        <v>0</v>
      </c>
    </row>
    <row r="65" spans="1:6" ht="15" customHeight="1" x14ac:dyDescent="0.2">
      <c r="A65" s="43"/>
      <c r="B65" s="20">
        <v>15</v>
      </c>
      <c r="C65" s="6" t="s">
        <v>45</v>
      </c>
      <c r="D65" s="25">
        <v>103</v>
      </c>
      <c r="E65" s="36"/>
      <c r="F65" s="8">
        <f t="shared" si="2"/>
        <v>0</v>
      </c>
    </row>
    <row r="66" spans="1:6" ht="15" customHeight="1" x14ac:dyDescent="0.2">
      <c r="A66" s="43"/>
      <c r="B66" s="20">
        <v>16</v>
      </c>
      <c r="C66" s="6" t="s">
        <v>46</v>
      </c>
      <c r="D66" s="25">
        <v>427</v>
      </c>
      <c r="E66" s="36"/>
      <c r="F66" s="8">
        <f t="shared" si="2"/>
        <v>0</v>
      </c>
    </row>
    <row r="67" spans="1:6" ht="15" customHeight="1" x14ac:dyDescent="0.2">
      <c r="A67" s="43"/>
      <c r="B67" s="20">
        <v>17</v>
      </c>
      <c r="C67" s="6" t="s">
        <v>47</v>
      </c>
      <c r="D67" s="25">
        <v>2183</v>
      </c>
      <c r="E67" s="36"/>
      <c r="F67" s="8">
        <f t="shared" si="2"/>
        <v>0</v>
      </c>
    </row>
    <row r="68" spans="1:6" ht="15" customHeight="1" x14ac:dyDescent="0.2">
      <c r="A68" s="43"/>
      <c r="B68" s="20">
        <v>18</v>
      </c>
      <c r="C68" s="6" t="s">
        <v>48</v>
      </c>
      <c r="D68" s="25"/>
      <c r="E68" s="29"/>
      <c r="F68" s="8"/>
    </row>
    <row r="69" spans="1:6" ht="15" customHeight="1" x14ac:dyDescent="0.2">
      <c r="A69" s="43"/>
      <c r="B69" s="20"/>
      <c r="C69" s="6" t="s">
        <v>49</v>
      </c>
      <c r="D69" s="25">
        <v>3333</v>
      </c>
      <c r="E69" s="36"/>
      <c r="F69" s="8">
        <f t="shared" si="2"/>
        <v>0</v>
      </c>
    </row>
    <row r="70" spans="1:6" ht="15" customHeight="1" x14ac:dyDescent="0.2">
      <c r="A70" s="43"/>
      <c r="B70" s="20"/>
      <c r="C70" s="6" t="s">
        <v>50</v>
      </c>
      <c r="D70" s="27" t="s">
        <v>51</v>
      </c>
      <c r="E70" s="36"/>
      <c r="F70" s="8"/>
    </row>
    <row r="71" spans="1:6" ht="15" customHeight="1" x14ac:dyDescent="0.2">
      <c r="A71" s="43"/>
      <c r="B71" s="20">
        <v>19</v>
      </c>
      <c r="C71" s="6" t="s">
        <v>52</v>
      </c>
      <c r="D71" s="25">
        <v>773</v>
      </c>
      <c r="E71" s="36"/>
      <c r="F71" s="8">
        <f t="shared" si="2"/>
        <v>0</v>
      </c>
    </row>
    <row r="72" spans="1:6" ht="15" customHeight="1" x14ac:dyDescent="0.2">
      <c r="A72" s="43"/>
      <c r="B72" s="20">
        <v>20</v>
      </c>
      <c r="C72" s="6" t="s">
        <v>53</v>
      </c>
      <c r="D72" s="25">
        <v>195</v>
      </c>
      <c r="E72" s="36"/>
      <c r="F72" s="8">
        <f t="shared" si="2"/>
        <v>0</v>
      </c>
    </row>
    <row r="73" spans="1:6" ht="15" customHeight="1" x14ac:dyDescent="0.2">
      <c r="A73" s="43"/>
      <c r="B73" s="20">
        <v>21</v>
      </c>
      <c r="C73" s="5" t="s">
        <v>80</v>
      </c>
      <c r="D73" s="25">
        <v>863</v>
      </c>
      <c r="E73" s="36"/>
      <c r="F73" s="8">
        <f t="shared" si="2"/>
        <v>0</v>
      </c>
    </row>
    <row r="74" spans="1:6" ht="15" customHeight="1" x14ac:dyDescent="0.2">
      <c r="A74" s="43"/>
      <c r="B74" s="20">
        <v>22</v>
      </c>
      <c r="C74" s="6" t="s">
        <v>54</v>
      </c>
      <c r="D74" s="25">
        <v>1549</v>
      </c>
      <c r="E74" s="36"/>
      <c r="F74" s="8">
        <f t="shared" si="2"/>
        <v>0</v>
      </c>
    </row>
    <row r="75" spans="1:6" ht="15" customHeight="1" x14ac:dyDescent="0.2">
      <c r="A75" s="43"/>
      <c r="B75" s="20">
        <v>23</v>
      </c>
      <c r="C75" s="6" t="s">
        <v>74</v>
      </c>
      <c r="D75" s="25">
        <v>75</v>
      </c>
      <c r="E75" s="36"/>
      <c r="F75" s="8">
        <f t="shared" si="2"/>
        <v>0</v>
      </c>
    </row>
    <row r="76" spans="1:6" ht="15" customHeight="1" x14ac:dyDescent="0.2">
      <c r="A76" s="43"/>
      <c r="B76" s="20">
        <v>24</v>
      </c>
      <c r="C76" s="6" t="s">
        <v>55</v>
      </c>
      <c r="D76" s="25">
        <v>105</v>
      </c>
      <c r="E76" s="36"/>
      <c r="F76" s="8">
        <f t="shared" si="2"/>
        <v>0</v>
      </c>
    </row>
    <row r="77" spans="1:6" ht="15" customHeight="1" x14ac:dyDescent="0.2">
      <c r="A77" s="43"/>
      <c r="B77" s="20">
        <v>25</v>
      </c>
      <c r="C77" s="6" t="s">
        <v>56</v>
      </c>
      <c r="D77" s="25">
        <v>83</v>
      </c>
      <c r="E77" s="36"/>
      <c r="F77" s="8">
        <f t="shared" si="2"/>
        <v>0</v>
      </c>
    </row>
    <row r="78" spans="1:6" ht="15" customHeight="1" x14ac:dyDescent="0.2">
      <c r="A78" s="43"/>
      <c r="B78" s="20">
        <v>26</v>
      </c>
      <c r="C78" s="6" t="s">
        <v>57</v>
      </c>
      <c r="D78" s="25">
        <v>1513</v>
      </c>
      <c r="E78" s="36"/>
      <c r="F78" s="8">
        <f t="shared" si="2"/>
        <v>0</v>
      </c>
    </row>
    <row r="79" spans="1:6" ht="15" customHeight="1" x14ac:dyDescent="0.2">
      <c r="A79" s="43"/>
      <c r="B79" s="20">
        <v>27</v>
      </c>
      <c r="C79" s="6" t="s">
        <v>58</v>
      </c>
      <c r="D79" s="25">
        <v>415</v>
      </c>
      <c r="E79" s="38"/>
      <c r="F79" s="8">
        <f t="shared" si="2"/>
        <v>0</v>
      </c>
    </row>
    <row r="80" spans="1:6" ht="15" customHeight="1" thickBot="1" x14ac:dyDescent="0.25">
      <c r="A80" s="44"/>
      <c r="B80" s="20">
        <v>28</v>
      </c>
      <c r="C80" s="6" t="s">
        <v>75</v>
      </c>
      <c r="D80" s="25">
        <v>165</v>
      </c>
      <c r="E80" s="36"/>
      <c r="F80" s="8">
        <f t="shared" si="2"/>
        <v>0</v>
      </c>
    </row>
    <row r="81" spans="1:6" ht="15.75" customHeight="1" thickBot="1" x14ac:dyDescent="0.25">
      <c r="C81" s="32" t="s">
        <v>8</v>
      </c>
      <c r="D81" s="34">
        <f>SUM(D51:D80)</f>
        <v>44056</v>
      </c>
      <c r="E81" s="35">
        <f>SUM(E51:E80)</f>
        <v>0</v>
      </c>
      <c r="F81" s="2"/>
    </row>
    <row r="82" spans="1:6" ht="14.1" customHeight="1" x14ac:dyDescent="0.2">
      <c r="D82" s="2"/>
      <c r="E82" s="2"/>
      <c r="F82" s="2"/>
    </row>
    <row r="83" spans="1:6" ht="15" customHeight="1" x14ac:dyDescent="0.25">
      <c r="A83" s="11"/>
      <c r="B83" s="11"/>
      <c r="D83" s="9" t="s">
        <v>5</v>
      </c>
      <c r="E83" s="9" t="s">
        <v>2</v>
      </c>
      <c r="F83" s="9" t="s">
        <v>66</v>
      </c>
    </row>
    <row r="84" spans="1:6" ht="15" customHeight="1" x14ac:dyDescent="0.2">
      <c r="A84" s="45" t="s">
        <v>76</v>
      </c>
      <c r="B84" s="20">
        <v>1</v>
      </c>
      <c r="C84" s="5" t="s">
        <v>34</v>
      </c>
      <c r="D84" s="25">
        <v>325</v>
      </c>
      <c r="E84" s="36"/>
      <c r="F84" s="8">
        <f t="shared" ref="F84:F94" si="3">+E84/D84</f>
        <v>0</v>
      </c>
    </row>
    <row r="85" spans="1:6" ht="15" customHeight="1" x14ac:dyDescent="0.2">
      <c r="A85" s="46"/>
      <c r="B85" s="20">
        <v>2</v>
      </c>
      <c r="C85" s="5" t="s">
        <v>77</v>
      </c>
      <c r="D85" s="25">
        <v>290</v>
      </c>
      <c r="E85" s="36"/>
      <c r="F85" s="8">
        <f t="shared" si="3"/>
        <v>0</v>
      </c>
    </row>
    <row r="86" spans="1:6" ht="15" customHeight="1" x14ac:dyDescent="0.2">
      <c r="A86" s="46"/>
      <c r="B86" s="20">
        <v>3</v>
      </c>
      <c r="C86" s="5" t="s">
        <v>36</v>
      </c>
      <c r="D86" s="25">
        <v>536</v>
      </c>
      <c r="E86" s="36"/>
      <c r="F86" s="8">
        <f t="shared" si="3"/>
        <v>0</v>
      </c>
    </row>
    <row r="87" spans="1:6" ht="15" customHeight="1" x14ac:dyDescent="0.2">
      <c r="A87" s="46"/>
      <c r="B87" s="20">
        <v>4</v>
      </c>
      <c r="C87" s="5" t="s">
        <v>78</v>
      </c>
      <c r="D87" s="25">
        <v>400</v>
      </c>
      <c r="E87" s="36"/>
      <c r="F87" s="8">
        <f t="shared" si="3"/>
        <v>0</v>
      </c>
    </row>
    <row r="88" spans="1:6" ht="15" customHeight="1" x14ac:dyDescent="0.2">
      <c r="A88" s="46"/>
      <c r="B88" s="20">
        <v>5</v>
      </c>
      <c r="C88" s="5" t="s">
        <v>83</v>
      </c>
      <c r="D88" s="25">
        <v>6735</v>
      </c>
      <c r="E88" s="36"/>
      <c r="F88" s="8">
        <f t="shared" si="3"/>
        <v>0</v>
      </c>
    </row>
    <row r="89" spans="1:6" ht="15" customHeight="1" x14ac:dyDescent="0.2">
      <c r="A89" s="46"/>
      <c r="B89" s="20">
        <v>6</v>
      </c>
      <c r="C89" s="5" t="s">
        <v>43</v>
      </c>
      <c r="D89" s="25">
        <v>1981</v>
      </c>
      <c r="E89" s="36"/>
      <c r="F89" s="8">
        <f t="shared" si="3"/>
        <v>0</v>
      </c>
    </row>
    <row r="90" spans="1:6" ht="15" customHeight="1" x14ac:dyDescent="0.2">
      <c r="A90" s="46"/>
      <c r="B90" s="20">
        <v>7</v>
      </c>
      <c r="C90" s="5" t="s">
        <v>84</v>
      </c>
      <c r="D90" s="25">
        <v>2646</v>
      </c>
      <c r="E90" s="36"/>
      <c r="F90" s="8">
        <f t="shared" si="3"/>
        <v>0</v>
      </c>
    </row>
    <row r="91" spans="1:6" ht="15" customHeight="1" x14ac:dyDescent="0.2">
      <c r="A91" s="46"/>
      <c r="B91" s="20">
        <v>8</v>
      </c>
      <c r="C91" s="5" t="s">
        <v>80</v>
      </c>
      <c r="D91" s="25">
        <v>691</v>
      </c>
      <c r="E91" s="36"/>
      <c r="F91" s="8">
        <f t="shared" si="3"/>
        <v>0</v>
      </c>
    </row>
    <row r="92" spans="1:6" ht="15" customHeight="1" x14ac:dyDescent="0.2">
      <c r="A92" s="46"/>
      <c r="B92" s="20">
        <v>9</v>
      </c>
      <c r="C92" s="5" t="s">
        <v>85</v>
      </c>
      <c r="D92" s="25">
        <v>2645</v>
      </c>
      <c r="E92" s="36"/>
      <c r="F92" s="8">
        <f t="shared" si="3"/>
        <v>0</v>
      </c>
    </row>
    <row r="93" spans="1:6" ht="15" customHeight="1" x14ac:dyDescent="0.2">
      <c r="A93" s="46"/>
      <c r="B93" s="20">
        <v>10</v>
      </c>
      <c r="C93" s="5" t="s">
        <v>86</v>
      </c>
      <c r="D93" s="25">
        <v>720</v>
      </c>
      <c r="E93" s="36"/>
      <c r="F93" s="8">
        <f t="shared" si="3"/>
        <v>0</v>
      </c>
    </row>
    <row r="94" spans="1:6" ht="15" customHeight="1" thickBot="1" x14ac:dyDescent="0.25">
      <c r="A94" s="47"/>
      <c r="B94" s="20">
        <v>11</v>
      </c>
      <c r="C94" s="5" t="s">
        <v>87</v>
      </c>
      <c r="D94" s="25">
        <v>1302</v>
      </c>
      <c r="E94" s="36"/>
      <c r="F94" s="8">
        <f t="shared" si="3"/>
        <v>0</v>
      </c>
    </row>
    <row r="95" spans="1:6" ht="15.75" customHeight="1" thickBot="1" x14ac:dyDescent="0.25">
      <c r="A95" s="4"/>
      <c r="B95" s="4"/>
      <c r="C95" s="32" t="s">
        <v>9</v>
      </c>
      <c r="D95" s="34">
        <f>SUM(D84:D94)</f>
        <v>18271</v>
      </c>
      <c r="E95" s="35">
        <f>SUM(E84:E94)</f>
        <v>0</v>
      </c>
    </row>
    <row r="96" spans="1:6" ht="14.1" customHeight="1" x14ac:dyDescent="0.2">
      <c r="A96" s="11"/>
      <c r="B96" s="11"/>
      <c r="C96" s="3"/>
      <c r="D96" s="2"/>
      <c r="E96" s="2"/>
    </row>
    <row r="97" spans="1:7" ht="15" customHeight="1" x14ac:dyDescent="0.25">
      <c r="A97" s="22"/>
      <c r="B97" s="18"/>
      <c r="C97" s="3"/>
      <c r="D97" s="9" t="s">
        <v>7</v>
      </c>
      <c r="E97" s="9" t="s">
        <v>2</v>
      </c>
      <c r="F97" s="9" t="s">
        <v>10</v>
      </c>
    </row>
    <row r="98" spans="1:7" ht="15" customHeight="1" x14ac:dyDescent="0.2">
      <c r="A98" s="48" t="s">
        <v>14</v>
      </c>
      <c r="B98" s="19"/>
      <c r="C98" s="12" t="s">
        <v>81</v>
      </c>
      <c r="D98" s="28">
        <v>161</v>
      </c>
      <c r="E98" s="38"/>
      <c r="F98" s="8">
        <f>+E98/D98</f>
        <v>0</v>
      </c>
    </row>
    <row r="99" spans="1:7" ht="15" customHeight="1" x14ac:dyDescent="0.2">
      <c r="A99" s="48"/>
      <c r="B99" s="19"/>
      <c r="C99" s="12" t="s">
        <v>79</v>
      </c>
      <c r="D99" s="28">
        <v>2</v>
      </c>
      <c r="E99" s="38"/>
      <c r="F99" s="8">
        <f>+E99/D99</f>
        <v>0</v>
      </c>
    </row>
    <row r="100" spans="1:7" ht="15" customHeight="1" x14ac:dyDescent="0.2">
      <c r="A100" s="48"/>
      <c r="B100" s="19"/>
      <c r="C100" s="12" t="s">
        <v>0</v>
      </c>
      <c r="D100" s="28">
        <v>85</v>
      </c>
      <c r="E100" s="38"/>
      <c r="F100" s="8">
        <f>+E100/D100</f>
        <v>0</v>
      </c>
    </row>
    <row r="101" spans="1:7" ht="15" customHeight="1" thickBot="1" x14ac:dyDescent="0.25">
      <c r="A101" s="48"/>
      <c r="B101" s="19"/>
      <c r="C101" s="12" t="s">
        <v>1</v>
      </c>
      <c r="D101" s="28">
        <v>52</v>
      </c>
      <c r="E101" s="38"/>
      <c r="F101" s="8">
        <f t="shared" ref="F101" si="4">+E101/D101</f>
        <v>0</v>
      </c>
    </row>
    <row r="102" spans="1:7" ht="15.75" thickBot="1" x14ac:dyDescent="0.3">
      <c r="A102" s="21"/>
      <c r="B102" s="18"/>
      <c r="C102" s="31" t="s">
        <v>15</v>
      </c>
      <c r="E102" s="10">
        <f>SUM(E98:E101)</f>
        <v>0</v>
      </c>
    </row>
    <row r="103" spans="1:7" ht="13.5" thickBot="1" x14ac:dyDescent="0.25"/>
    <row r="104" spans="1:7" ht="16.5" thickBot="1" x14ac:dyDescent="0.3">
      <c r="B104" s="49" t="s">
        <v>65</v>
      </c>
      <c r="C104" s="50"/>
      <c r="E104" s="23">
        <f>E24+E48+E81+E95+E102</f>
        <v>0</v>
      </c>
    </row>
    <row r="105" spans="1:7" ht="14.1" customHeight="1" x14ac:dyDescent="0.2">
      <c r="G105" s="13"/>
    </row>
    <row r="106" spans="1:7" ht="14.25" customHeight="1" x14ac:dyDescent="0.2">
      <c r="G106" s="13"/>
    </row>
    <row r="107" spans="1:7" ht="15" customHeight="1" x14ac:dyDescent="0.25">
      <c r="C107" s="14"/>
      <c r="E107" s="24" t="s">
        <v>11</v>
      </c>
      <c r="F107" s="24" t="s">
        <v>12</v>
      </c>
      <c r="G107" s="24" t="s">
        <v>17</v>
      </c>
    </row>
    <row r="108" spans="1:7" ht="12.75" customHeight="1" x14ac:dyDescent="0.2">
      <c r="C108" s="55" t="s">
        <v>16</v>
      </c>
      <c r="D108" s="57"/>
      <c r="E108" s="59"/>
      <c r="F108" s="51" t="s">
        <v>18</v>
      </c>
      <c r="G108" s="52"/>
    </row>
    <row r="109" spans="1:7" ht="15" customHeight="1" x14ac:dyDescent="0.2">
      <c r="C109" s="56"/>
      <c r="D109" s="58"/>
      <c r="E109" s="60"/>
      <c r="F109" s="53"/>
      <c r="G109" s="54"/>
    </row>
  </sheetData>
  <sheetProtection password="CC29" sheet="1" objects="1" scenarios="1" selectLockedCells="1"/>
  <mergeCells count="10">
    <mergeCell ref="A4:A23"/>
    <mergeCell ref="A84:A94"/>
    <mergeCell ref="A98:A101"/>
    <mergeCell ref="B104:C104"/>
    <mergeCell ref="F108:G109"/>
    <mergeCell ref="C108:C109"/>
    <mergeCell ref="D108:D109"/>
    <mergeCell ref="E108:E109"/>
    <mergeCell ref="A51:A80"/>
    <mergeCell ref="A27:A47"/>
  </mergeCells>
  <phoneticPr fontId="1" type="noConversion"/>
  <printOptions horizontalCentered="1"/>
  <pageMargins left="0" right="0" top="0.59055118110236227" bottom="0.39370078740157483" header="0.19685039370078741" footer="0"/>
  <pageSetup paperSize="9" scale="45" orientation="portrait" horizontalDpi="300" verticalDpi="300" r:id="rId1"/>
  <headerFooter alignWithMargins="0">
    <oddHeader>&amp;CAnexo 1
Desglose de la Propuesta Económica</oddHeader>
  </headerFooter>
  <rowBreaks count="2" manualBreakCount="2">
    <brk id="80" max="5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Anexo II-Propuesta economica</vt:lpstr>
      <vt:lpstr>'Anexo II-Propuesta economica'!analisis</vt:lpstr>
      <vt:lpstr>'Anexo II-Propuesta economica'!Área_de_impresión</vt:lpstr>
      <vt:lpstr>'Anexo II-Propuesta economica'!contenido</vt:lpstr>
      <vt:lpstr>'Anexo II-Propuesta economica'!refpost</vt:lpstr>
      <vt:lpstr>'Anexo II-Propuesta economica'!top</vt:lpstr>
    </vt:vector>
  </TitlesOfParts>
  <Company>Servimad SIE S.L: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Montesinos Hernández</dc:creator>
  <cp:lastModifiedBy>Alfonso Aguilar Peña</cp:lastModifiedBy>
  <cp:lastPrinted>2012-03-27T14:45:58Z</cp:lastPrinted>
  <dcterms:created xsi:type="dcterms:W3CDTF">2010-04-13T12:36:01Z</dcterms:created>
  <dcterms:modified xsi:type="dcterms:W3CDTF">2016-09-07T09:00:33Z</dcterms:modified>
</cp:coreProperties>
</file>